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andragavsevitch/Library/CloudStorage/Dropbox-VITALTECH/Dossier de l'équipe VITALTECH/DOCUMENTS COMMERCIAUX/DOCUMENTS PROSPECTS:CLIENT UK/VITAL DOME GB/"/>
    </mc:Choice>
  </mc:AlternateContent>
  <xr:revisionPtr revIDLastSave="0" documentId="13_ncr:1_{7950653E-5830-2A4B-A5A8-700E0FB16D52}" xr6:coauthVersionLast="47" xr6:coauthVersionMax="47" xr10:uidLastSave="{00000000-0000-0000-0000-000000000000}"/>
  <bookViews>
    <workbookView xWindow="160" yWindow="660" windowWidth="35520" windowHeight="19880" xr2:uid="{CBF5894B-D8EF-464D-A2A0-B0BF89E1256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8" i="1"/>
  <c r="B14" i="1" l="1"/>
  <c r="B27" i="1" s="1"/>
  <c r="C27" i="1" s="1"/>
  <c r="E27" i="1" l="1"/>
  <c r="D27" i="1"/>
  <c r="B22" i="1"/>
  <c r="C22" i="1" s="1"/>
  <c r="B25" i="1"/>
  <c r="C25" i="1" s="1"/>
  <c r="B20" i="1"/>
  <c r="C20" i="1" s="1"/>
  <c r="B23" i="1"/>
  <c r="C23" i="1" s="1"/>
  <c r="B26" i="1"/>
  <c r="C26" i="1" s="1"/>
  <c r="B21" i="1"/>
  <c r="C21" i="1" s="1"/>
  <c r="B24" i="1"/>
  <c r="C24" i="1" s="1"/>
  <c r="E26" i="1" l="1"/>
  <c r="D26" i="1"/>
  <c r="E25" i="1"/>
  <c r="D25" i="1"/>
  <c r="E22" i="1"/>
  <c r="D22" i="1"/>
  <c r="E24" i="1"/>
  <c r="D24" i="1"/>
  <c r="E23" i="1"/>
  <c r="D23" i="1"/>
  <c r="E21" i="1"/>
  <c r="D21" i="1"/>
  <c r="E20" i="1"/>
  <c r="D20" i="1"/>
</calcChain>
</file>

<file path=xl/sharedStrings.xml><?xml version="1.0" encoding="utf-8"?>
<sst xmlns="http://schemas.openxmlformats.org/spreadsheetml/2006/main" count="25" uniqueCount="25">
  <si>
    <t>Recommended retail prices (including VAT)</t>
  </si>
  <si>
    <t xml:space="preserve"> Price per session</t>
  </si>
  <si>
    <t xml:space="preserve"> 45-minute sessions</t>
  </si>
  <si>
    <t>Single session</t>
  </si>
  <si>
    <t>Introductory offer* Buy 1, get 1 free</t>
  </si>
  <si>
    <t>5 sessions + 1 free</t>
  </si>
  <si>
    <t xml:space="preserve">10 sessions + 3 free </t>
  </si>
  <si>
    <t>Monthly subscription (6-month commitment)</t>
  </si>
  <si>
    <t>* Free session to be taken at intervals of no more than one week</t>
  </si>
  <si>
    <t>** 1 session per week (4 sessions per month)</t>
  </si>
  <si>
    <t xml:space="preserve">VITAL DOME Revenue Simulator                </t>
  </si>
  <si>
    <t>Price per session (incl. VAT):</t>
  </si>
  <si>
    <t>Price per session (including VAT):</t>
  </si>
  <si>
    <t>Working days:</t>
  </si>
  <si>
    <t>Months worked:</t>
  </si>
  <si>
    <t xml:space="preserve">No. of 45-minute sessions per day </t>
  </si>
  <si>
    <t xml:space="preserve">   Daily turnover (excl. VAT)</t>
  </si>
  <si>
    <t xml:space="preserve">    Monthly turnover (excl. VAT)</t>
  </si>
  <si>
    <t xml:space="preserve">Turnover excl. VAT  6 months </t>
  </si>
  <si>
    <t xml:space="preserve"> Annual turnover excl. VAT</t>
  </si>
  <si>
    <t xml:space="preserve">  </t>
  </si>
  <si>
    <t xml:space="preserve">Electricity consumption          €0.04   </t>
  </si>
  <si>
    <t>(340 W/40-minute session - Average price per KVA 0.12)</t>
  </si>
  <si>
    <t xml:space="preserve">                </t>
  </si>
  <si>
    <t>Average recorded per day 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</si>
</sst>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* #,##0.00_)\ &quot;€&quot;_ ;_ * \(#,##0.00\)\ &quot;€&quot;_ ;_ * &quot;-&quot;??_)\ &quot;€&quot;_ ;_ @_ "/>
    <numFmt numFmtId="43" formatCode="_ * #,##0.00_)_ ;_ * \(#,##0.00\)_ ;_ * &quot;-&quot;??_)_ ;_ @_ "/>
    <numFmt numFmtId="164" formatCode="_-* #,##0.00\ [$€-40C]_-;\-* #,##0.00\ [$€-40C]_-;_-* &quot;-&quot;??\ [$€-40C]_-;_-@_-"/>
    <numFmt numFmtId="166" formatCode="_-* #,##0\ [$€-40C]_-;\-* #,##0\ [$€-40C]_-;_-* &quot;-&quot;??\ [$€-40C]_-;_-@_-"/>
    <numFmt numFmtId="167" formatCode="_ * #,##0_)\ &quot;€&quot;_ ;_ * \(#,##0\)\ &quot;€&quot;_ ;_ * &quot;-&quot;??_)\ &quot;€&quot;_ ;_ @_ "/>
  </numFmts>
  <fonts count="1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2" tint="-0.499984740745262"/>
      <name val="Lato Regular"/>
    </font>
    <font>
      <b/>
      <sz val="16"/>
      <color theme="1" tint="0.14999847407452621"/>
      <name val="Lato Regular"/>
    </font>
    <font>
      <sz val="12"/>
      <color theme="2" tint="-0.499984740745262"/>
      <name val="Lato Regular"/>
    </font>
    <font>
      <sz val="12"/>
      <color theme="0"/>
      <name val="Lato Regular"/>
    </font>
    <font>
      <i/>
      <sz val="12"/>
      <color theme="0"/>
      <name val="Lato Regular"/>
    </font>
    <font>
      <sz val="12"/>
      <color theme="1" tint="0.14999847407452621"/>
      <name val="Lato Regular"/>
    </font>
    <font>
      <i/>
      <sz val="12"/>
      <color theme="1" tint="0.14999847407452621"/>
      <name val="Lato Regular"/>
    </font>
    <font>
      <sz val="14"/>
      <color theme="1" tint="0.14999847407452621"/>
      <name val="Lato Regular"/>
    </font>
    <font>
      <i/>
      <sz val="12"/>
      <color rgb="FFFF0000"/>
      <name val="Lato Regular"/>
    </font>
    <font>
      <b/>
      <sz val="12"/>
      <color theme="1" tint="0.14999847407452621"/>
      <name val="Lato Regular"/>
    </font>
    <font>
      <b/>
      <i/>
      <sz val="14"/>
      <color theme="1" tint="0.14999847407452621"/>
      <name val="Lato Regular"/>
    </font>
    <font>
      <i/>
      <u/>
      <sz val="12"/>
      <color theme="1" tint="0.14999847407452621"/>
      <name val="Lato Regular"/>
    </font>
  </fonts>
  <fills count="4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auto="1"/>
      </bottom>
      <diagonal/>
    </border>
    <border>
      <left style="thin">
        <color theme="0"/>
      </left>
      <right/>
      <top style="medium">
        <color indexed="64"/>
      </top>
      <bottom style="thin">
        <color auto="1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4" fontId="6" fillId="2" borderId="17" xfId="2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24" xfId="1" applyNumberFormat="1" applyFont="1" applyFill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164" fontId="5" fillId="3" borderId="26" xfId="1" applyNumberFormat="1" applyFont="1" applyFill="1" applyBorder="1" applyAlignment="1">
      <alignment horizontal="center" vertical="center"/>
    </xf>
    <xf numFmtId="164" fontId="10" fillId="0" borderId="27" xfId="1" applyNumberFormat="1" applyFont="1" applyFill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1" fontId="5" fillId="3" borderId="29" xfId="1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/>
    </xf>
    <xf numFmtId="167" fontId="5" fillId="3" borderId="31" xfId="2" applyNumberFormat="1" applyFont="1" applyFill="1" applyBorder="1" applyAlignment="1">
      <alignment horizontal="center" vertical="center"/>
    </xf>
    <xf numFmtId="166" fontId="5" fillId="3" borderId="31" xfId="3" applyNumberFormat="1" applyFont="1" applyFill="1" applyBorder="1" applyAlignment="1">
      <alignment horizontal="center" vertical="center"/>
    </xf>
    <xf numFmtId="166" fontId="5" fillId="3" borderId="32" xfId="3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7" fontId="7" fillId="0" borderId="1" xfId="2" applyNumberFormat="1" applyFont="1" applyBorder="1" applyAlignment="1">
      <alignment horizontal="center" vertical="center"/>
    </xf>
    <xf numFmtId="166" fontId="7" fillId="0" borderId="1" xfId="3" applyNumberFormat="1" applyFont="1" applyBorder="1" applyAlignment="1">
      <alignment horizontal="center" vertical="center"/>
    </xf>
    <xf numFmtId="166" fontId="7" fillId="0" borderId="7" xfId="3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67" fontId="7" fillId="0" borderId="1" xfId="2" applyNumberFormat="1" applyFont="1" applyFill="1" applyBorder="1" applyAlignment="1">
      <alignment horizontal="center" vertical="center"/>
    </xf>
    <xf numFmtId="166" fontId="7" fillId="0" borderId="1" xfId="3" applyNumberFormat="1" applyFont="1" applyFill="1" applyBorder="1" applyAlignment="1">
      <alignment horizontal="center" vertical="center"/>
    </xf>
    <xf numFmtId="166" fontId="7" fillId="0" borderId="7" xfId="3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7" fontId="7" fillId="0" borderId="9" xfId="2" applyNumberFormat="1" applyFont="1" applyFill="1" applyBorder="1" applyAlignment="1">
      <alignment horizontal="center" vertical="center"/>
    </xf>
    <xf numFmtId="166" fontId="7" fillId="0" borderId="9" xfId="3" applyNumberFormat="1" applyFont="1" applyFill="1" applyBorder="1" applyAlignment="1">
      <alignment horizontal="center" vertical="center"/>
    </xf>
    <xf numFmtId="166" fontId="7" fillId="0" borderId="10" xfId="3" applyNumberFormat="1" applyFont="1" applyFill="1" applyBorder="1" applyAlignment="1">
      <alignment horizontal="center" vertical="center"/>
    </xf>
    <xf numFmtId="166" fontId="7" fillId="0" borderId="0" xfId="3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4" fontId="8" fillId="0" borderId="0" xfId="2" applyFont="1" applyFill="1" applyBorder="1" applyAlignment="1">
      <alignment horizontal="center" vertical="center"/>
    </xf>
    <xf numFmtId="44" fontId="7" fillId="0" borderId="0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59268</xdr:colOff>
      <xdr:row>0</xdr:row>
      <xdr:rowOff>204161</xdr:rowOff>
    </xdr:from>
    <xdr:to>
      <xdr:col>1</xdr:col>
      <xdr:colOff>1447800</xdr:colOff>
      <xdr:row>0</xdr:row>
      <xdr:rowOff>1358900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533B2B-32BC-044A-931E-9400B683D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8" y="204161"/>
          <a:ext cx="5503332" cy="1154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218E2-2F07-854F-AEE7-2E3214F3FC47}">
  <dimension ref="A1:J34"/>
  <sheetViews>
    <sheetView tabSelected="1" workbookViewId="0">
      <selection activeCell="C6" sqref="C6"/>
    </sheetView>
  </sheetViews>
  <sheetFormatPr baseColWidth="10" defaultRowHeight="33" customHeight="1"/>
  <cols>
    <col min="1" max="1" width="54" style="1" bestFit="1" customWidth="1"/>
    <col min="2" max="2" width="25.6640625" style="1" bestFit="1" customWidth="1"/>
    <col min="3" max="3" width="29.83203125" style="1" bestFit="1" customWidth="1"/>
    <col min="4" max="4" width="29" style="1" bestFit="1" customWidth="1"/>
    <col min="5" max="5" width="26.1640625" style="1" bestFit="1" customWidth="1"/>
    <col min="6" max="7" width="10.83203125" style="1"/>
    <col min="8" max="8" width="6.5" style="1" bestFit="1" customWidth="1"/>
    <col min="9" max="9" width="1.83203125" style="1" bestFit="1" customWidth="1"/>
    <col min="10" max="16384" width="10.83203125" style="1"/>
  </cols>
  <sheetData>
    <row r="1" spans="1:7" ht="149" customHeight="1"/>
    <row r="2" spans="1:7" s="3" customFormat="1" ht="31" customHeight="1">
      <c r="A2" s="2" t="s">
        <v>0</v>
      </c>
    </row>
    <row r="3" spans="1:7" s="3" customFormat="1" ht="31" customHeight="1">
      <c r="A3" s="4"/>
      <c r="B3" s="5" t="s">
        <v>2</v>
      </c>
      <c r="C3" s="6" t="s">
        <v>1</v>
      </c>
    </row>
    <row r="4" spans="1:7" s="3" customFormat="1" ht="31" customHeight="1">
      <c r="A4" s="7" t="s">
        <v>3</v>
      </c>
      <c r="B4" s="8">
        <v>49</v>
      </c>
      <c r="C4" s="9"/>
    </row>
    <row r="5" spans="1:7" s="3" customFormat="1" ht="31" customHeight="1">
      <c r="A5" s="10" t="s">
        <v>4</v>
      </c>
      <c r="B5" s="8">
        <v>49</v>
      </c>
      <c r="C5" s="61">
        <f>B5/2</f>
        <v>24.5</v>
      </c>
    </row>
    <row r="6" spans="1:7" s="3" customFormat="1" ht="31" customHeight="1">
      <c r="A6" s="11" t="s">
        <v>5</v>
      </c>
      <c r="B6" s="8">
        <v>245</v>
      </c>
      <c r="C6" s="12">
        <v>40.83</v>
      </c>
    </row>
    <row r="7" spans="1:7" s="3" customFormat="1" ht="31" customHeight="1">
      <c r="A7" s="11" t="s">
        <v>6</v>
      </c>
      <c r="B7" s="8">
        <v>490</v>
      </c>
      <c r="C7" s="12">
        <v>37.69</v>
      </c>
    </row>
    <row r="8" spans="1:7" s="3" customFormat="1" ht="31" customHeight="1">
      <c r="A8" s="7" t="s">
        <v>7</v>
      </c>
      <c r="B8" s="8">
        <v>99</v>
      </c>
      <c r="C8" s="14">
        <f>B8/4</f>
        <v>24.75</v>
      </c>
    </row>
    <row r="9" spans="1:7" s="3" customFormat="1" ht="31" customHeight="1">
      <c r="A9" s="15"/>
      <c r="C9" s="13"/>
      <c r="E9" s="13"/>
    </row>
    <row r="10" spans="1:7" s="3" customFormat="1" ht="31" customHeight="1">
      <c r="A10" s="15" t="s">
        <v>8</v>
      </c>
    </row>
    <row r="11" spans="1:7" ht="50" customHeight="1">
      <c r="A11" s="1" t="s">
        <v>9</v>
      </c>
      <c r="C11" s="16"/>
      <c r="G11" s="17"/>
    </row>
    <row r="12" spans="1:7" s="21" customFormat="1" ht="35" customHeight="1">
      <c r="A12" s="18"/>
      <c r="B12" s="19"/>
      <c r="C12" s="20"/>
    </row>
    <row r="13" spans="1:7" s="26" customFormat="1" ht="35" customHeight="1">
      <c r="A13" s="22" t="s">
        <v>10</v>
      </c>
      <c r="B13" s="23"/>
      <c r="C13" s="24"/>
      <c r="D13" s="25"/>
    </row>
    <row r="14" spans="1:7" s="26" customFormat="1" ht="35" customHeight="1">
      <c r="A14" s="27" t="s">
        <v>11</v>
      </c>
      <c r="B14" s="28">
        <f>B15/1.2</f>
        <v>40.833333333333336</v>
      </c>
      <c r="C14" s="29"/>
      <c r="D14" s="30"/>
    </row>
    <row r="15" spans="1:7" s="26" customFormat="1" ht="35" customHeight="1">
      <c r="A15" s="22" t="s">
        <v>12</v>
      </c>
      <c r="B15" s="23">
        <v>49</v>
      </c>
      <c r="C15" s="31"/>
    </row>
    <row r="16" spans="1:7" s="26" customFormat="1" ht="35" customHeight="1">
      <c r="A16" s="32" t="s">
        <v>13</v>
      </c>
      <c r="B16" s="33">
        <v>30</v>
      </c>
      <c r="C16" s="34"/>
      <c r="D16" s="25"/>
    </row>
    <row r="17" spans="1:10" s="26" customFormat="1" ht="35" customHeight="1" thickBot="1">
      <c r="A17" s="26" t="s">
        <v>14</v>
      </c>
      <c r="B17" s="26">
        <v>12</v>
      </c>
    </row>
    <row r="18" spans="1:10" s="26" customFormat="1" ht="35" customHeight="1" thickBot="1">
      <c r="A18" s="35"/>
      <c r="B18" s="36"/>
      <c r="C18" s="36"/>
      <c r="D18" s="36"/>
      <c r="E18" s="37"/>
    </row>
    <row r="19" spans="1:10" s="26" customFormat="1" ht="35" customHeight="1">
      <c r="A19" s="38" t="s">
        <v>15</v>
      </c>
      <c r="B19" s="39" t="s">
        <v>16</v>
      </c>
      <c r="C19" s="40" t="s">
        <v>17</v>
      </c>
      <c r="D19" s="40" t="s">
        <v>18</v>
      </c>
      <c r="E19" s="41" t="s">
        <v>19</v>
      </c>
    </row>
    <row r="20" spans="1:10" s="26" customFormat="1" ht="35" customHeight="1" thickBot="1">
      <c r="A20" s="42">
        <v>1</v>
      </c>
      <c r="B20" s="43">
        <f t="shared" ref="B20:B27" si="0">$B$14*A20</f>
        <v>40.833333333333336</v>
      </c>
      <c r="C20" s="44">
        <f t="shared" ref="C20:C27" si="1">B20*$B$16</f>
        <v>1225</v>
      </c>
      <c r="D20" s="44">
        <f>C20*6</f>
        <v>7350</v>
      </c>
      <c r="E20" s="45">
        <f t="shared" ref="E20:E27" si="2">$C20*$B$17</f>
        <v>14700</v>
      </c>
      <c r="J20" s="46"/>
    </row>
    <row r="21" spans="1:10" s="26" customFormat="1" ht="35" customHeight="1">
      <c r="A21" s="38">
        <v>2</v>
      </c>
      <c r="B21" s="39">
        <f t="shared" si="0"/>
        <v>81.666666666666671</v>
      </c>
      <c r="C21" s="40">
        <f t="shared" si="1"/>
        <v>2450</v>
      </c>
      <c r="D21" s="40">
        <f>C21*6</f>
        <v>14700</v>
      </c>
      <c r="E21" s="41">
        <f t="shared" si="2"/>
        <v>29400</v>
      </c>
    </row>
    <row r="22" spans="1:10" s="26" customFormat="1" ht="35" customHeight="1" thickBot="1">
      <c r="A22" s="42">
        <v>3</v>
      </c>
      <c r="B22" s="47">
        <f t="shared" si="0"/>
        <v>122.5</v>
      </c>
      <c r="C22" s="48">
        <f t="shared" si="1"/>
        <v>3675</v>
      </c>
      <c r="D22" s="48">
        <f>C22*6</f>
        <v>22050</v>
      </c>
      <c r="E22" s="49">
        <f t="shared" si="2"/>
        <v>44100</v>
      </c>
    </row>
    <row r="23" spans="1:10" s="26" customFormat="1" ht="35" customHeight="1">
      <c r="A23" s="38">
        <v>4</v>
      </c>
      <c r="B23" s="39">
        <f t="shared" si="0"/>
        <v>163.33333333333334</v>
      </c>
      <c r="C23" s="40">
        <f t="shared" si="1"/>
        <v>4900</v>
      </c>
      <c r="D23" s="40">
        <f t="shared" ref="D23:D27" si="3">C23*6</f>
        <v>29400</v>
      </c>
      <c r="E23" s="41">
        <f t="shared" si="2"/>
        <v>58800</v>
      </c>
    </row>
    <row r="24" spans="1:10" s="26" customFormat="1" ht="35" customHeight="1" thickBot="1">
      <c r="A24" s="42">
        <v>5</v>
      </c>
      <c r="B24" s="47">
        <f t="shared" si="0"/>
        <v>204.16666666666669</v>
      </c>
      <c r="C24" s="48">
        <f t="shared" si="1"/>
        <v>6125.0000000000009</v>
      </c>
      <c r="D24" s="48">
        <f t="shared" si="3"/>
        <v>36750.000000000007</v>
      </c>
      <c r="E24" s="49">
        <f t="shared" si="2"/>
        <v>73500.000000000015</v>
      </c>
    </row>
    <row r="25" spans="1:10" s="26" customFormat="1" ht="35" customHeight="1">
      <c r="A25" s="38">
        <v>6</v>
      </c>
      <c r="B25" s="39">
        <f t="shared" si="0"/>
        <v>245</v>
      </c>
      <c r="C25" s="40">
        <f t="shared" si="1"/>
        <v>7350</v>
      </c>
      <c r="D25" s="40">
        <f t="shared" si="3"/>
        <v>44100</v>
      </c>
      <c r="E25" s="41">
        <f t="shared" si="2"/>
        <v>88200</v>
      </c>
      <c r="I25" s="26" t="s">
        <v>20</v>
      </c>
    </row>
    <row r="26" spans="1:10" s="26" customFormat="1" ht="35" customHeight="1" thickBot="1">
      <c r="A26" s="50">
        <v>7</v>
      </c>
      <c r="B26" s="51">
        <f t="shared" si="0"/>
        <v>285.83333333333337</v>
      </c>
      <c r="C26" s="52">
        <f t="shared" si="1"/>
        <v>8575.0000000000018</v>
      </c>
      <c r="D26" s="52">
        <f t="shared" si="3"/>
        <v>51450.000000000015</v>
      </c>
      <c r="E26" s="53">
        <f t="shared" si="2"/>
        <v>102900.00000000003</v>
      </c>
    </row>
    <row r="27" spans="1:10" s="26" customFormat="1" ht="16">
      <c r="A27" s="26">
        <v>8</v>
      </c>
      <c r="B27" s="26">
        <f t="shared" si="0"/>
        <v>326.66666666666669</v>
      </c>
      <c r="C27" s="54">
        <f t="shared" si="1"/>
        <v>9800</v>
      </c>
      <c r="D27" s="54">
        <f t="shared" si="3"/>
        <v>58800</v>
      </c>
      <c r="E27" s="54">
        <f t="shared" si="2"/>
        <v>117600</v>
      </c>
    </row>
    <row r="28" spans="1:10" s="26" customFormat="1" ht="18">
      <c r="A28" s="55"/>
      <c r="B28" s="56"/>
    </row>
    <row r="29" spans="1:10" s="26" customFormat="1" ht="16">
      <c r="A29" s="15" t="s">
        <v>24</v>
      </c>
      <c r="B29" s="56"/>
    </row>
    <row r="30" spans="1:10" s="26" customFormat="1" ht="16">
      <c r="A30" s="57"/>
      <c r="B30" s="57"/>
      <c r="C30" s="58"/>
      <c r="D30" s="59"/>
    </row>
    <row r="31" spans="1:10" s="26" customFormat="1" ht="16">
      <c r="A31" s="15" t="s">
        <v>21</v>
      </c>
      <c r="B31" s="15"/>
      <c r="C31" s="60"/>
    </row>
    <row r="32" spans="1:10" s="26" customFormat="1" ht="33" customHeight="1">
      <c r="A32" s="26" t="s">
        <v>22</v>
      </c>
    </row>
    <row r="33" spans="8:8" s="3" customFormat="1" ht="33" customHeight="1"/>
    <row r="34" spans="8:8" s="3" customFormat="1" ht="33" customHeight="1">
      <c r="H34" s="3" t="s">
        <v>23</v>
      </c>
    </row>
  </sheetData>
  <mergeCells count="5">
    <mergeCell ref="A13:B13"/>
    <mergeCell ref="A14:B14"/>
    <mergeCell ref="A15:B15"/>
    <mergeCell ref="A16:B16"/>
    <mergeCell ref="A30:B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GAVSEVITCH</dc:creator>
  <cp:lastModifiedBy>Alexandra GAVSEVITCH</cp:lastModifiedBy>
  <dcterms:created xsi:type="dcterms:W3CDTF">2026-04-07T08:53:43Z</dcterms:created>
  <dcterms:modified xsi:type="dcterms:W3CDTF">2026-06-30T14:27:00Z</dcterms:modified>
</cp:coreProperties>
</file>